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Наталья Семёнова\Desktop\Новая папка\"/>
    </mc:Choice>
  </mc:AlternateContent>
  <xr:revisionPtr revIDLastSave="0" documentId="13_ncr:1_{4083748F-F539-4E7B-ACAE-B17F5774DC2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J81" i="1" l="1"/>
  <c r="L24" i="1"/>
  <c r="L234" i="1" s="1"/>
  <c r="G43" i="1"/>
  <c r="L81" i="1"/>
  <c r="G100" i="1"/>
  <c r="L138" i="1"/>
  <c r="G157" i="1"/>
  <c r="G234" i="1" s="1"/>
  <c r="L195" i="1"/>
  <c r="G214" i="1"/>
  <c r="F43" i="1"/>
  <c r="F234" i="1" s="1"/>
  <c r="F157" i="1"/>
  <c r="H43" i="1"/>
  <c r="H234" i="1" s="1"/>
  <c r="H100" i="1"/>
  <c r="H157" i="1"/>
  <c r="H214" i="1"/>
  <c r="J24" i="1"/>
  <c r="F100" i="1"/>
  <c r="F214" i="1"/>
  <c r="I43" i="1"/>
  <c r="I100" i="1"/>
  <c r="I157" i="1"/>
  <c r="I214" i="1"/>
  <c r="J138" i="1"/>
  <c r="J43" i="1"/>
  <c r="J234" i="1" s="1"/>
  <c r="F62" i="1"/>
  <c r="J100" i="1"/>
  <c r="F119" i="1"/>
  <c r="J157" i="1"/>
  <c r="F176" i="1"/>
  <c r="J214" i="1"/>
  <c r="F233" i="1"/>
  <c r="J195" i="1"/>
  <c r="I234" i="1"/>
</calcChain>
</file>

<file path=xl/sharedStrings.xml><?xml version="1.0" encoding="utf-8"?>
<sst xmlns="http://schemas.openxmlformats.org/spreadsheetml/2006/main" count="306" uniqueCount="98">
  <si>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</si>
  <si>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</si>
  <si>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</si>
  <si>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</si>
  <si>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</si>
  <si>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</si>
  <si>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</si>
  <si>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</si>
  <si>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</si>
  <si>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</si>
  <si>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</si>
  <si>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</si>
  <si>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</si>
  <si>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</si>
  <si>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</si>
  <si>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</si>
  <si>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</si>
  <si>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</si>
  <si>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</si>
  <si>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</si>
  <si>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</si>
  <si>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</si>
  <si>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</si>
  <si>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</si>
  <si>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</si>
  <si>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</si>
  <si>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</si>
  <si>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</si>
  <si>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</si>
  <si>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</si>
  <si>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</si>
  <si>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</si>
  <si>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</si>
  <si>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</si>
  <si>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</si>
  <si>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</si>
  <si>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</si>
  <si>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</si>
  <si>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</si>
  <si>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</si>
  <si>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54-21гн</t>
  </si>
  <si>
    <t>пшеничный,ржаной</t>
  </si>
  <si>
    <t>пром</t>
  </si>
  <si>
    <t>54-5м 54-2 соус</t>
  </si>
  <si>
    <t>картофельное пюре</t>
  </si>
  <si>
    <t>54-11г</t>
  </si>
  <si>
    <t>чай с сахаром</t>
  </si>
  <si>
    <t>54-2гн</t>
  </si>
  <si>
    <t>икра из кабачков</t>
  </si>
  <si>
    <t>54-1о</t>
  </si>
  <si>
    <t>тк-52</t>
  </si>
  <si>
    <t>печень - по строгоновски</t>
  </si>
  <si>
    <t>54-18м</t>
  </si>
  <si>
    <t>54-4г</t>
  </si>
  <si>
    <t>чай с медом</t>
  </si>
  <si>
    <t>рыба тушенная с овощами минтай</t>
  </si>
  <si>
    <t>54-11р</t>
  </si>
  <si>
    <t>рис отварной</t>
  </si>
  <si>
    <t>54-6г</t>
  </si>
  <si>
    <t>чай с сахаром и лимоном</t>
  </si>
  <si>
    <t>54-3гн</t>
  </si>
  <si>
    <t>54-6к</t>
  </si>
  <si>
    <t>54-11гн</t>
  </si>
  <si>
    <t>пром.</t>
  </si>
  <si>
    <t>мандарин</t>
  </si>
  <si>
    <t>чай с медом и лимоном</t>
  </si>
  <si>
    <t>54-12гн</t>
  </si>
  <si>
    <t>54-1т пром</t>
  </si>
  <si>
    <t>чай без сахара</t>
  </si>
  <si>
    <t>54-23гн</t>
  </si>
  <si>
    <t>54-22к</t>
  </si>
  <si>
    <t>каша овсяная</t>
  </si>
  <si>
    <t>какао на молоке</t>
  </si>
  <si>
    <t>пшеничный,ржаной ,сыр</t>
  </si>
  <si>
    <t>котлета из кур,соус  красный основной</t>
  </si>
  <si>
    <t>кукуруза сахарная</t>
  </si>
  <si>
    <t>54-20з</t>
  </si>
  <si>
    <t>Омлет натуральный</t>
  </si>
  <si>
    <t>Кофейный напиток с молоком</t>
  </si>
  <si>
    <t>Хлеб пшеничный,ржаной</t>
  </si>
  <si>
    <t>зеленый горошек</t>
  </si>
  <si>
    <t>54-2ГН</t>
  </si>
  <si>
    <t>ПРОМ</t>
  </si>
  <si>
    <t>Каша гречневая рассыпчатая</t>
  </si>
  <si>
    <t>Чай с мёдом</t>
  </si>
  <si>
    <t>каша вязкая молочная пшенная</t>
  </si>
  <si>
    <t>пшеничный,ржаной,масло сливочное</t>
  </si>
  <si>
    <t>54-12м</t>
  </si>
  <si>
    <t>плов с курицей</t>
  </si>
  <si>
    <t>54-3г 54-16м</t>
  </si>
  <si>
    <t>макароны отварные тефтели с рисом</t>
  </si>
  <si>
    <t>54-28г</t>
  </si>
  <si>
    <t>жаркое по домашнему</t>
  </si>
  <si>
    <t>салат из капусты</t>
  </si>
  <si>
    <t>запеканка из творога,повидло</t>
  </si>
  <si>
    <t>салат из моркови</t>
  </si>
  <si>
    <t>Директор</t>
  </si>
  <si>
    <t>Чернова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</si>
</sst>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&quot;р.&quot;"/>
    <numFmt numFmtId="166" formatCode="#,##0.00\ _₽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3" fillId="0" borderId="2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166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2" width="10.33203125" style="2" bestFit="1" customWidth="1"/>
    <col min="13" max="16384" width="9.109375" style="2"/>
  </cols>
  <sheetData>
    <row r="1" spans="1:12" ht="14.4" x14ac:dyDescent="0.3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96</v>
      </c>
      <c r="I1" s="86"/>
      <c r="J1" s="86"/>
      <c r="K1" s="86"/>
    </row>
    <row r="2" spans="1:12" ht="17.399999999999999" x14ac:dyDescent="0.25">
      <c r="A2" s="35" t="s">
        <v>6</v>
      </c>
      <c r="C2" s="2"/>
      <c r="G2" s="2" t="s">
        <v>18</v>
      </c>
      <c r="H2" s="86" t="s">
        <v>97</v>
      </c>
      <c r="I2" s="86"/>
      <c r="J2" s="86"/>
      <c r="K2" s="8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60" t="s">
        <v>71</v>
      </c>
      <c r="F6" s="62">
        <v>230</v>
      </c>
      <c r="G6" s="62">
        <v>8</v>
      </c>
      <c r="H6" s="62">
        <v>9</v>
      </c>
      <c r="I6" s="66">
        <v>28</v>
      </c>
      <c r="J6" s="62">
        <v>222</v>
      </c>
      <c r="K6" s="59" t="s">
        <v>70</v>
      </c>
      <c r="L6" s="64">
        <v>22.22</v>
      </c>
    </row>
    <row r="7" spans="1:12" ht="14.4" x14ac:dyDescent="0.3">
      <c r="A7" s="23"/>
      <c r="B7" s="15"/>
      <c r="C7" s="11"/>
      <c r="D7" s="6"/>
      <c r="E7" s="61"/>
      <c r="F7" s="63"/>
      <c r="G7" s="63"/>
      <c r="H7" s="63"/>
      <c r="I7" s="67"/>
      <c r="J7" s="63"/>
      <c r="K7" s="6"/>
      <c r="L7" s="65"/>
    </row>
    <row r="8" spans="1:12" ht="14.4" x14ac:dyDescent="0.3">
      <c r="A8" s="23"/>
      <c r="B8" s="15"/>
      <c r="C8" s="11"/>
      <c r="D8" s="7" t="s">
        <v>22</v>
      </c>
      <c r="E8" s="61" t="s">
        <v>72</v>
      </c>
      <c r="F8" s="63">
        <v>200</v>
      </c>
      <c r="G8" s="63">
        <v>4.7</v>
      </c>
      <c r="H8" s="63">
        <v>3.5</v>
      </c>
      <c r="I8" s="67">
        <v>12.5</v>
      </c>
      <c r="J8" s="63">
        <v>100.4</v>
      </c>
      <c r="K8" s="6" t="s">
        <v>40</v>
      </c>
      <c r="L8" s="65">
        <v>21.8</v>
      </c>
    </row>
    <row r="9" spans="1:12" ht="14.4" x14ac:dyDescent="0.3">
      <c r="A9" s="23"/>
      <c r="B9" s="15"/>
      <c r="C9" s="11"/>
      <c r="D9" s="7" t="s">
        <v>23</v>
      </c>
      <c r="E9" s="61" t="s">
        <v>73</v>
      </c>
      <c r="F9" s="63">
        <v>75</v>
      </c>
      <c r="G9" s="63">
        <v>7.1</v>
      </c>
      <c r="H9" s="63">
        <v>4.8</v>
      </c>
      <c r="I9" s="67">
        <v>22.7</v>
      </c>
      <c r="J9" s="63">
        <v>163.1</v>
      </c>
      <c r="K9" s="6" t="s">
        <v>42</v>
      </c>
      <c r="L9" s="65">
        <v>12.7</v>
      </c>
    </row>
    <row r="10" spans="1:12" ht="14.4" x14ac:dyDescent="0.3">
      <c r="A10" s="23"/>
      <c r="B10" s="15"/>
      <c r="C10" s="11"/>
      <c r="D10" s="7" t="s">
        <v>24</v>
      </c>
      <c r="E10" s="61"/>
      <c r="F10" s="43"/>
      <c r="G10" s="43"/>
      <c r="H10" s="43"/>
      <c r="I10" s="43"/>
      <c r="J10" s="43"/>
      <c r="K10" s="6"/>
      <c r="L10" s="52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19.799999999999997</v>
      </c>
      <c r="H13" s="19">
        <f t="shared" si="0"/>
        <v>17.3</v>
      </c>
      <c r="I13" s="19">
        <f t="shared" si="0"/>
        <v>63.2</v>
      </c>
      <c r="J13" s="19">
        <f t="shared" si="0"/>
        <v>485.5</v>
      </c>
      <c r="K13" s="25"/>
      <c r="L13" s="53">
        <f t="shared" ref="L13" si="1">SUM(L6:L12)</f>
        <v>56.72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505</v>
      </c>
      <c r="G24" s="32">
        <f t="shared" ref="G24:J24" si="4">G13+G23</f>
        <v>19.799999999999997</v>
      </c>
      <c r="H24" s="32">
        <f t="shared" si="4"/>
        <v>17.3</v>
      </c>
      <c r="I24" s="32">
        <f t="shared" si="4"/>
        <v>63.2</v>
      </c>
      <c r="J24" s="32">
        <f t="shared" si="4"/>
        <v>485.5</v>
      </c>
      <c r="K24" s="32"/>
      <c r="L24" s="32">
        <f t="shared" ref="L24" si="5">L13+L23</f>
        <v>56.72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70" t="s">
        <v>44</v>
      </c>
      <c r="F25" s="72">
        <v>200</v>
      </c>
      <c r="G25" s="72">
        <v>4</v>
      </c>
      <c r="H25" s="72">
        <v>7</v>
      </c>
      <c r="I25" s="72">
        <v>26</v>
      </c>
      <c r="J25" s="72">
        <v>186</v>
      </c>
      <c r="K25" s="68" t="s">
        <v>45</v>
      </c>
      <c r="L25" s="72">
        <v>26.44</v>
      </c>
    </row>
    <row r="26" spans="1:12" ht="26.4" x14ac:dyDescent="0.3">
      <c r="A26" s="14"/>
      <c r="B26" s="15"/>
      <c r="C26" s="11"/>
      <c r="D26" s="6" t="s">
        <v>29</v>
      </c>
      <c r="E26" s="71" t="s">
        <v>74</v>
      </c>
      <c r="F26" s="73">
        <v>125</v>
      </c>
      <c r="G26" s="73">
        <v>16</v>
      </c>
      <c r="H26" s="73">
        <v>5</v>
      </c>
      <c r="I26" s="73">
        <v>12</v>
      </c>
      <c r="J26" s="73">
        <v>158</v>
      </c>
      <c r="K26" s="69" t="s">
        <v>43</v>
      </c>
      <c r="L26" s="73">
        <v>47.74</v>
      </c>
    </row>
    <row r="27" spans="1:12" ht="14.4" x14ac:dyDescent="0.3">
      <c r="A27" s="14"/>
      <c r="B27" s="15"/>
      <c r="C27" s="11"/>
      <c r="D27" s="7" t="s">
        <v>22</v>
      </c>
      <c r="E27" s="71" t="s">
        <v>46</v>
      </c>
      <c r="F27" s="73">
        <v>200</v>
      </c>
      <c r="G27" s="73">
        <v>0</v>
      </c>
      <c r="H27" s="73">
        <v>0</v>
      </c>
      <c r="I27" s="73">
        <v>6</v>
      </c>
      <c r="J27" s="73">
        <v>27</v>
      </c>
      <c r="K27" s="69" t="s">
        <v>47</v>
      </c>
      <c r="L27" s="73">
        <v>1.56</v>
      </c>
    </row>
    <row r="28" spans="1:12" ht="14.4" x14ac:dyDescent="0.3">
      <c r="A28" s="14"/>
      <c r="B28" s="15"/>
      <c r="C28" s="11"/>
      <c r="D28" s="7" t="s">
        <v>23</v>
      </c>
      <c r="E28" s="71" t="s">
        <v>41</v>
      </c>
      <c r="F28" s="73">
        <v>60</v>
      </c>
      <c r="G28" s="73">
        <v>4</v>
      </c>
      <c r="H28" s="73">
        <v>1</v>
      </c>
      <c r="I28" s="73">
        <v>27</v>
      </c>
      <c r="J28" s="73">
        <v>129</v>
      </c>
      <c r="K28" s="69" t="s">
        <v>42</v>
      </c>
      <c r="L28" s="73">
        <v>3.95</v>
      </c>
    </row>
    <row r="29" spans="1:12" ht="14.4" x14ac:dyDescent="0.3">
      <c r="A29" s="14"/>
      <c r="B29" s="15"/>
      <c r="C29" s="11"/>
      <c r="D29" s="7" t="s">
        <v>24</v>
      </c>
      <c r="E29" s="71"/>
      <c r="F29" s="73"/>
      <c r="G29" s="73"/>
      <c r="H29" s="73"/>
      <c r="I29" s="73"/>
      <c r="J29" s="73"/>
      <c r="K29" s="69"/>
      <c r="L29" s="73"/>
    </row>
    <row r="30" spans="1:12" ht="14.4" x14ac:dyDescent="0.3">
      <c r="A30" s="14"/>
      <c r="B30" s="15"/>
      <c r="C30" s="11"/>
      <c r="D30" s="6"/>
      <c r="E30" s="71" t="s">
        <v>75</v>
      </c>
      <c r="F30" s="73">
        <v>30</v>
      </c>
      <c r="G30" s="73">
        <v>1</v>
      </c>
      <c r="H30" s="73">
        <v>0</v>
      </c>
      <c r="I30" s="73">
        <v>3</v>
      </c>
      <c r="J30" s="73">
        <v>16</v>
      </c>
      <c r="K30" s="69" t="s">
        <v>42</v>
      </c>
      <c r="L30" s="73">
        <v>12.03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25</v>
      </c>
      <c r="H32" s="19">
        <f t="shared" ref="H32" si="7">SUM(H25:H31)</f>
        <v>13</v>
      </c>
      <c r="I32" s="19">
        <f t="shared" ref="I32" si="8">SUM(I25:I31)</f>
        <v>74</v>
      </c>
      <c r="J32" s="19">
        <f t="shared" ref="J32:L32" si="9">SUM(J25:J31)</f>
        <v>516</v>
      </c>
      <c r="K32" s="25"/>
      <c r="L32" s="19">
        <f t="shared" si="9"/>
        <v>91.720000000000013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615</v>
      </c>
      <c r="G43" s="32">
        <f t="shared" ref="G43" si="14">G32+G42</f>
        <v>25</v>
      </c>
      <c r="H43" s="32">
        <f t="shared" ref="H43" si="15">H32+H42</f>
        <v>13</v>
      </c>
      <c r="I43" s="32">
        <f t="shared" ref="I43" si="16">I32+I42</f>
        <v>74</v>
      </c>
      <c r="J43" s="32">
        <f t="shared" ref="J43:L43" si="17">J32+J42</f>
        <v>516</v>
      </c>
      <c r="K43" s="32"/>
      <c r="L43" s="32">
        <f t="shared" si="17"/>
        <v>91.720000000000013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5" t="s">
        <v>77</v>
      </c>
      <c r="F44" s="40">
        <v>250</v>
      </c>
      <c r="G44" s="40">
        <v>21</v>
      </c>
      <c r="H44" s="40">
        <v>30</v>
      </c>
      <c r="I44" s="40">
        <v>5</v>
      </c>
      <c r="J44" s="40">
        <v>376</v>
      </c>
      <c r="K44" s="56" t="s">
        <v>49</v>
      </c>
      <c r="L44" s="40">
        <v>55.78</v>
      </c>
    </row>
    <row r="45" spans="1:12" ht="14.4" x14ac:dyDescent="0.3">
      <c r="A45" s="23"/>
      <c r="B45" s="15"/>
      <c r="C45" s="11"/>
      <c r="D45" s="6" t="s">
        <v>29</v>
      </c>
      <c r="E45" s="54"/>
      <c r="F45" s="43"/>
      <c r="G45" s="43"/>
      <c r="H45" s="43"/>
      <c r="I45" s="43"/>
      <c r="J45" s="43"/>
      <c r="K45" s="58"/>
      <c r="L45" s="43"/>
    </row>
    <row r="46" spans="1:12" ht="14.4" x14ac:dyDescent="0.3">
      <c r="A46" s="23"/>
      <c r="B46" s="15"/>
      <c r="C46" s="11"/>
      <c r="D46" s="7" t="s">
        <v>22</v>
      </c>
      <c r="E46" s="54" t="s">
        <v>78</v>
      </c>
      <c r="F46" s="43">
        <v>200</v>
      </c>
      <c r="G46" s="43">
        <v>4</v>
      </c>
      <c r="H46" s="43">
        <v>3</v>
      </c>
      <c r="I46" s="43">
        <v>11</v>
      </c>
      <c r="J46" s="43">
        <v>86</v>
      </c>
      <c r="K46" s="44" t="s">
        <v>69</v>
      </c>
      <c r="L46" s="43">
        <v>14.35</v>
      </c>
    </row>
    <row r="47" spans="1:12" ht="14.4" x14ac:dyDescent="0.3">
      <c r="A47" s="23"/>
      <c r="B47" s="15"/>
      <c r="C47" s="11"/>
      <c r="D47" s="7" t="s">
        <v>23</v>
      </c>
      <c r="E47" s="42" t="s">
        <v>79</v>
      </c>
      <c r="F47" s="43">
        <v>60</v>
      </c>
      <c r="G47" s="43">
        <v>4</v>
      </c>
      <c r="H47" s="43">
        <v>1</v>
      </c>
      <c r="I47" s="43">
        <v>27</v>
      </c>
      <c r="J47" s="43">
        <v>129</v>
      </c>
      <c r="K47" s="44" t="s">
        <v>42</v>
      </c>
      <c r="L47" s="51">
        <v>3.95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54" t="s">
        <v>80</v>
      </c>
      <c r="F49" s="43">
        <v>30</v>
      </c>
      <c r="G49" s="43">
        <v>1</v>
      </c>
      <c r="H49" s="43">
        <v>0</v>
      </c>
      <c r="I49" s="43">
        <v>2</v>
      </c>
      <c r="J49" s="43">
        <v>11</v>
      </c>
      <c r="K49" s="58" t="s">
        <v>76</v>
      </c>
      <c r="L49" s="43">
        <v>12.5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30</v>
      </c>
      <c r="H51" s="19">
        <f t="shared" ref="H51" si="19">SUM(H44:H50)</f>
        <v>34</v>
      </c>
      <c r="I51" s="19">
        <f t="shared" ref="I51" si="20">SUM(I44:I50)</f>
        <v>45</v>
      </c>
      <c r="J51" s="19">
        <f t="shared" ref="J51:L51" si="21">SUM(J44:J50)</f>
        <v>602</v>
      </c>
      <c r="K51" s="25"/>
      <c r="L51" s="19">
        <f t="shared" si="21"/>
        <v>86.58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540</v>
      </c>
      <c r="G62" s="32">
        <f t="shared" ref="G62" si="26">G51+G61</f>
        <v>30</v>
      </c>
      <c r="H62" s="32">
        <f t="shared" ref="H62" si="27">H51+H61</f>
        <v>34</v>
      </c>
      <c r="I62" s="32">
        <f t="shared" ref="I62" si="28">I51+I61</f>
        <v>45</v>
      </c>
      <c r="J62" s="32">
        <f t="shared" ref="J62:L62" si="29">J51+J61</f>
        <v>602</v>
      </c>
      <c r="K62" s="32"/>
      <c r="L62" s="32">
        <f t="shared" si="29"/>
        <v>86.58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83</v>
      </c>
      <c r="F63" s="40">
        <v>200</v>
      </c>
      <c r="G63" s="40">
        <v>11</v>
      </c>
      <c r="H63" s="40">
        <v>9</v>
      </c>
      <c r="I63" s="40">
        <v>48</v>
      </c>
      <c r="J63" s="40">
        <v>312</v>
      </c>
      <c r="K63" s="56" t="s">
        <v>53</v>
      </c>
      <c r="L63" s="75">
        <v>18.18</v>
      </c>
    </row>
    <row r="64" spans="1:12" ht="14.4" x14ac:dyDescent="0.3">
      <c r="A64" s="23"/>
      <c r="B64" s="15"/>
      <c r="C64" s="11"/>
      <c r="D64" s="57" t="s">
        <v>29</v>
      </c>
      <c r="E64" s="54" t="s">
        <v>51</v>
      </c>
      <c r="F64" s="43">
        <v>100</v>
      </c>
      <c r="G64" s="43">
        <v>15</v>
      </c>
      <c r="H64" s="43">
        <v>14</v>
      </c>
      <c r="I64" s="43">
        <v>6</v>
      </c>
      <c r="J64" s="43">
        <v>213</v>
      </c>
      <c r="K64" s="58" t="s">
        <v>52</v>
      </c>
      <c r="L64" s="76">
        <v>47.97</v>
      </c>
    </row>
    <row r="65" spans="1:12" ht="14.4" x14ac:dyDescent="0.3">
      <c r="A65" s="23"/>
      <c r="B65" s="15"/>
      <c r="C65" s="11"/>
      <c r="D65" s="7" t="s">
        <v>22</v>
      </c>
      <c r="E65" s="54" t="s">
        <v>84</v>
      </c>
      <c r="F65" s="43">
        <v>200</v>
      </c>
      <c r="G65" s="43">
        <v>0</v>
      </c>
      <c r="H65" s="43">
        <v>0</v>
      </c>
      <c r="I65" s="43">
        <v>7</v>
      </c>
      <c r="J65" s="43">
        <v>31</v>
      </c>
      <c r="K65" s="74" t="s">
        <v>81</v>
      </c>
      <c r="L65" s="76">
        <v>8.86</v>
      </c>
    </row>
    <row r="66" spans="1:12" ht="14.4" x14ac:dyDescent="0.3">
      <c r="A66" s="23"/>
      <c r="B66" s="15"/>
      <c r="C66" s="11"/>
      <c r="D66" s="7" t="s">
        <v>23</v>
      </c>
      <c r="E66" s="54" t="s">
        <v>41</v>
      </c>
      <c r="F66" s="43">
        <v>60</v>
      </c>
      <c r="G66" s="43">
        <v>4</v>
      </c>
      <c r="H66" s="43">
        <v>1</v>
      </c>
      <c r="I66" s="43">
        <v>27</v>
      </c>
      <c r="J66" s="43">
        <v>129</v>
      </c>
      <c r="K66" s="74" t="s">
        <v>82</v>
      </c>
      <c r="L66" s="76">
        <v>3.95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30</v>
      </c>
      <c r="H70" s="19">
        <f t="shared" ref="H70" si="31">SUM(H63:H69)</f>
        <v>24</v>
      </c>
      <c r="I70" s="19">
        <f t="shared" ref="I70" si="32">SUM(I63:I69)</f>
        <v>88</v>
      </c>
      <c r="J70" s="19">
        <f t="shared" ref="J70:L70" si="33">SUM(J63:J69)</f>
        <v>685</v>
      </c>
      <c r="K70" s="25"/>
      <c r="L70" s="19">
        <f t="shared" si="33"/>
        <v>78.960000000000008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560</v>
      </c>
      <c r="G81" s="32">
        <f t="shared" ref="G81" si="38">G70+G80</f>
        <v>30</v>
      </c>
      <c r="H81" s="32">
        <f t="shared" ref="H81" si="39">H70+H80</f>
        <v>24</v>
      </c>
      <c r="I81" s="32">
        <f t="shared" ref="I81" si="40">I70+I80</f>
        <v>88</v>
      </c>
      <c r="J81" s="32">
        <f t="shared" ref="J81:L81" si="41">J70+J80</f>
        <v>685</v>
      </c>
      <c r="K81" s="32"/>
      <c r="L81" s="32">
        <f t="shared" si="41"/>
        <v>78.960000000000008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57</v>
      </c>
      <c r="F82" s="40">
        <v>200</v>
      </c>
      <c r="G82" s="40">
        <v>5</v>
      </c>
      <c r="H82" s="40">
        <v>6</v>
      </c>
      <c r="I82" s="40">
        <v>49</v>
      </c>
      <c r="J82" s="40">
        <v>271</v>
      </c>
      <c r="K82" s="56" t="s">
        <v>58</v>
      </c>
      <c r="L82" s="40">
        <v>25.08</v>
      </c>
    </row>
    <row r="83" spans="1:12" ht="14.4" x14ac:dyDescent="0.3">
      <c r="A83" s="23"/>
      <c r="B83" s="15"/>
      <c r="C83" s="11"/>
      <c r="D83" s="57" t="s">
        <v>29</v>
      </c>
      <c r="E83" s="54" t="s">
        <v>55</v>
      </c>
      <c r="F83" s="43">
        <v>100</v>
      </c>
      <c r="G83" s="43">
        <v>14</v>
      </c>
      <c r="H83" s="43">
        <v>7</v>
      </c>
      <c r="I83" s="43">
        <v>6</v>
      </c>
      <c r="J83" s="43">
        <v>147</v>
      </c>
      <c r="K83" s="58" t="s">
        <v>56</v>
      </c>
      <c r="L83" s="43">
        <v>58.92</v>
      </c>
    </row>
    <row r="84" spans="1:12" ht="14.4" x14ac:dyDescent="0.3">
      <c r="A84" s="23"/>
      <c r="B84" s="15"/>
      <c r="C84" s="11"/>
      <c r="D84" s="7" t="s">
        <v>22</v>
      </c>
      <c r="E84" s="54" t="s">
        <v>59</v>
      </c>
      <c r="F84" s="43">
        <v>210</v>
      </c>
      <c r="G84" s="43">
        <v>0</v>
      </c>
      <c r="H84" s="43">
        <v>0</v>
      </c>
      <c r="I84" s="43">
        <v>7</v>
      </c>
      <c r="J84" s="43">
        <v>29</v>
      </c>
      <c r="K84" s="58" t="s">
        <v>60</v>
      </c>
      <c r="L84" s="43">
        <v>3.98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</v>
      </c>
      <c r="H85" s="43">
        <v>1</v>
      </c>
      <c r="I85" s="43">
        <v>27</v>
      </c>
      <c r="J85" s="43">
        <v>129</v>
      </c>
      <c r="K85" s="44" t="s">
        <v>42</v>
      </c>
      <c r="L85" s="51">
        <v>3.95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23</v>
      </c>
      <c r="H89" s="19">
        <f t="shared" ref="H89" si="43">SUM(H82:H88)</f>
        <v>14</v>
      </c>
      <c r="I89" s="19">
        <f t="shared" ref="I89" si="44">SUM(I82:I88)</f>
        <v>89</v>
      </c>
      <c r="J89" s="19">
        <f t="shared" ref="J89:L89" si="45">SUM(J82:J88)</f>
        <v>576</v>
      </c>
      <c r="K89" s="25"/>
      <c r="L89" s="19">
        <f t="shared" si="45"/>
        <v>91.93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570</v>
      </c>
      <c r="G100" s="32">
        <f t="shared" ref="G100" si="50">G89+G99</f>
        <v>23</v>
      </c>
      <c r="H100" s="32">
        <f t="shared" ref="H100" si="51">H89+H99</f>
        <v>14</v>
      </c>
      <c r="I100" s="32">
        <f t="shared" ref="I100" si="52">I89+I99</f>
        <v>89</v>
      </c>
      <c r="J100" s="32">
        <f t="shared" ref="J100:L100" si="53">J89+J99</f>
        <v>576</v>
      </c>
      <c r="K100" s="32"/>
      <c r="L100" s="32">
        <f t="shared" si="53"/>
        <v>91.93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55"/>
      <c r="F101" s="40"/>
      <c r="G101" s="40"/>
      <c r="H101" s="40"/>
      <c r="I101" s="40"/>
      <c r="J101" s="40"/>
      <c r="K101" s="56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4"/>
      <c r="F103" s="43"/>
      <c r="G103" s="43"/>
      <c r="H103" s="43"/>
      <c r="I103" s="43"/>
      <c r="J103" s="43"/>
      <c r="K103" s="58"/>
      <c r="L103" s="43"/>
    </row>
    <row r="104" spans="1:12" ht="14.4" x14ac:dyDescent="0.3">
      <c r="A104" s="23"/>
      <c r="B104" s="15"/>
      <c r="C104" s="11"/>
      <c r="D104" s="7" t="s">
        <v>23</v>
      </c>
      <c r="E104" s="54"/>
      <c r="F104" s="43"/>
      <c r="G104" s="43"/>
      <c r="H104" s="43"/>
      <c r="I104" s="43"/>
      <c r="J104" s="43"/>
      <c r="K104" s="58"/>
      <c r="L104" s="43"/>
    </row>
    <row r="105" spans="1:12" ht="14.4" x14ac:dyDescent="0.3">
      <c r="A105" s="23"/>
      <c r="B105" s="15"/>
      <c r="C105" s="11"/>
      <c r="D105" s="7" t="s">
        <v>24</v>
      </c>
      <c r="E105" s="54"/>
      <c r="F105" s="43"/>
      <c r="G105" s="43"/>
      <c r="H105" s="43"/>
      <c r="I105" s="43"/>
      <c r="J105" s="43"/>
      <c r="K105" s="58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5">
      <c r="A119" s="29">
        <f>A101</f>
        <v>1</v>
      </c>
      <c r="B119" s="30">
        <f>B101</f>
        <v>6</v>
      </c>
      <c r="C119" s="82" t="s">
        <v>4</v>
      </c>
      <c r="D119" s="83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55" t="s">
        <v>85</v>
      </c>
      <c r="F120" s="40">
        <v>230</v>
      </c>
      <c r="G120" s="40">
        <v>10</v>
      </c>
      <c r="H120" s="40">
        <v>12</v>
      </c>
      <c r="I120" s="40">
        <v>43</v>
      </c>
      <c r="J120" s="40">
        <v>316</v>
      </c>
      <c r="K120" s="56" t="s">
        <v>61</v>
      </c>
      <c r="L120" s="75">
        <v>28.79</v>
      </c>
    </row>
    <row r="121" spans="1:12" ht="14.4" x14ac:dyDescent="0.3">
      <c r="A121" s="14"/>
      <c r="B121" s="15"/>
      <c r="C121" s="11"/>
      <c r="D121" s="57" t="s">
        <v>26</v>
      </c>
      <c r="E121" s="42"/>
      <c r="F121" s="43"/>
      <c r="G121" s="43"/>
      <c r="H121" s="43"/>
      <c r="I121" s="43"/>
      <c r="J121" s="43"/>
      <c r="K121" s="44"/>
      <c r="L121" s="76"/>
    </row>
    <row r="122" spans="1:12" ht="14.4" x14ac:dyDescent="0.3">
      <c r="A122" s="14"/>
      <c r="B122" s="15"/>
      <c r="C122" s="11"/>
      <c r="D122" s="7" t="s">
        <v>22</v>
      </c>
      <c r="E122" s="54" t="s">
        <v>54</v>
      </c>
      <c r="F122" s="43">
        <v>200</v>
      </c>
      <c r="G122" s="43">
        <v>0</v>
      </c>
      <c r="H122" s="43">
        <v>0</v>
      </c>
      <c r="I122" s="43">
        <v>7</v>
      </c>
      <c r="J122" s="43">
        <v>31</v>
      </c>
      <c r="K122" s="58" t="s">
        <v>62</v>
      </c>
      <c r="L122" s="76">
        <v>8.86</v>
      </c>
    </row>
    <row r="123" spans="1:12" ht="14.4" x14ac:dyDescent="0.3">
      <c r="A123" s="14"/>
      <c r="B123" s="15"/>
      <c r="C123" s="11"/>
      <c r="D123" s="7" t="s">
        <v>23</v>
      </c>
      <c r="E123" s="54" t="s">
        <v>86</v>
      </c>
      <c r="F123" s="43">
        <v>70</v>
      </c>
      <c r="G123" s="43">
        <v>4</v>
      </c>
      <c r="H123" s="43">
        <v>8</v>
      </c>
      <c r="I123" s="43">
        <v>28</v>
      </c>
      <c r="J123" s="43">
        <v>199</v>
      </c>
      <c r="K123" s="58" t="s">
        <v>63</v>
      </c>
      <c r="L123" s="76">
        <v>14.62</v>
      </c>
    </row>
    <row r="124" spans="1:12" ht="14.4" x14ac:dyDescent="0.3">
      <c r="A124" s="14"/>
      <c r="B124" s="15"/>
      <c r="C124" s="11"/>
      <c r="D124" s="7" t="s">
        <v>24</v>
      </c>
      <c r="E124" s="54"/>
      <c r="F124" s="43"/>
      <c r="G124" s="43"/>
      <c r="H124" s="43"/>
      <c r="I124" s="43"/>
      <c r="J124" s="43"/>
      <c r="K124" s="58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14</v>
      </c>
      <c r="H127" s="19">
        <f t="shared" si="60"/>
        <v>20</v>
      </c>
      <c r="I127" s="19">
        <f t="shared" si="60"/>
        <v>78</v>
      </c>
      <c r="J127" s="19">
        <f t="shared" si="60"/>
        <v>546</v>
      </c>
      <c r="K127" s="25"/>
      <c r="L127" s="19">
        <f t="shared" ref="L127" si="61">SUM(L120:L126)</f>
        <v>52.269999999999996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 x14ac:dyDescent="0.25">
      <c r="A138" s="33">
        <f>A120</f>
        <v>2</v>
      </c>
      <c r="B138" s="33">
        <f>B120</f>
        <v>1</v>
      </c>
      <c r="C138" s="82" t="s">
        <v>4</v>
      </c>
      <c r="D138" s="83"/>
      <c r="E138" s="31"/>
      <c r="F138" s="32">
        <f>F127+F137</f>
        <v>500</v>
      </c>
      <c r="G138" s="32">
        <f t="shared" ref="G138" si="64">G127+G137</f>
        <v>14</v>
      </c>
      <c r="H138" s="32">
        <f t="shared" ref="H138" si="65">H127+H137</f>
        <v>20</v>
      </c>
      <c r="I138" s="32">
        <f t="shared" ref="I138" si="66">I127+I137</f>
        <v>78</v>
      </c>
      <c r="J138" s="32">
        <f t="shared" ref="J138:L138" si="67">J127+J137</f>
        <v>546</v>
      </c>
      <c r="K138" s="32"/>
      <c r="L138" s="32">
        <f t="shared" si="67"/>
        <v>52.269999999999996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55" t="s">
        <v>88</v>
      </c>
      <c r="F139" s="40">
        <v>200</v>
      </c>
      <c r="G139" s="40">
        <v>34</v>
      </c>
      <c r="H139" s="40">
        <v>10</v>
      </c>
      <c r="I139" s="40">
        <v>42</v>
      </c>
      <c r="J139" s="40">
        <v>393</v>
      </c>
      <c r="K139" s="56" t="s">
        <v>87</v>
      </c>
      <c r="L139" s="75">
        <v>68.540000000000006</v>
      </c>
    </row>
    <row r="140" spans="1:12" ht="14.4" x14ac:dyDescent="0.3">
      <c r="A140" s="23"/>
      <c r="B140" s="15"/>
      <c r="C140" s="11"/>
      <c r="D140" s="57"/>
      <c r="E140" s="42"/>
      <c r="F140" s="43"/>
      <c r="G140" s="43"/>
      <c r="H140" s="43"/>
      <c r="I140" s="43"/>
      <c r="J140" s="43"/>
      <c r="K140" s="44"/>
      <c r="L140" s="76"/>
    </row>
    <row r="141" spans="1:12" ht="14.4" x14ac:dyDescent="0.3">
      <c r="A141" s="23"/>
      <c r="B141" s="15"/>
      <c r="C141" s="11"/>
      <c r="D141" s="7" t="s">
        <v>22</v>
      </c>
      <c r="E141" s="54" t="s">
        <v>46</v>
      </c>
      <c r="F141" s="43">
        <v>200</v>
      </c>
      <c r="G141" s="43">
        <v>0</v>
      </c>
      <c r="H141" s="43">
        <v>0</v>
      </c>
      <c r="I141" s="43">
        <v>6</v>
      </c>
      <c r="J141" s="43">
        <v>27</v>
      </c>
      <c r="K141" s="58" t="s">
        <v>47</v>
      </c>
      <c r="L141" s="76">
        <v>1.56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</v>
      </c>
      <c r="H142" s="43">
        <v>1</v>
      </c>
      <c r="I142" s="43">
        <v>27</v>
      </c>
      <c r="J142" s="43">
        <v>129</v>
      </c>
      <c r="K142" s="44" t="s">
        <v>42</v>
      </c>
      <c r="L142" s="76">
        <v>14.62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77"/>
    </row>
    <row r="144" spans="1:12" ht="14.4" x14ac:dyDescent="0.3">
      <c r="A144" s="23"/>
      <c r="B144" s="15"/>
      <c r="C144" s="11"/>
      <c r="D144" s="6" t="s">
        <v>26</v>
      </c>
      <c r="E144" s="42" t="s">
        <v>48</v>
      </c>
      <c r="F144" s="43">
        <v>60</v>
      </c>
      <c r="G144" s="43">
        <v>1</v>
      </c>
      <c r="H144" s="43">
        <v>3</v>
      </c>
      <c r="I144" s="43">
        <v>2</v>
      </c>
      <c r="J144" s="43">
        <v>36</v>
      </c>
      <c r="K144" s="44" t="s">
        <v>42</v>
      </c>
      <c r="L144" s="77">
        <v>3.95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8">SUM(G139:G145)</f>
        <v>39</v>
      </c>
      <c r="H146" s="19">
        <f t="shared" si="68"/>
        <v>14</v>
      </c>
      <c r="I146" s="19">
        <f t="shared" si="68"/>
        <v>77</v>
      </c>
      <c r="J146" s="19">
        <f t="shared" si="68"/>
        <v>585</v>
      </c>
      <c r="K146" s="25"/>
      <c r="L146" s="19">
        <f t="shared" ref="L146" si="69">SUM(L139:L145)</f>
        <v>88.670000000000016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2</v>
      </c>
      <c r="C157" s="82" t="s">
        <v>4</v>
      </c>
      <c r="D157" s="83"/>
      <c r="E157" s="31"/>
      <c r="F157" s="32">
        <f>F146+F156</f>
        <v>520</v>
      </c>
      <c r="G157" s="32">
        <f t="shared" ref="G157" si="72">G146+G156</f>
        <v>39</v>
      </c>
      <c r="H157" s="32">
        <f t="shared" ref="H157" si="73">H146+H156</f>
        <v>14</v>
      </c>
      <c r="I157" s="32">
        <f t="shared" ref="I157" si="74">I146+I156</f>
        <v>77</v>
      </c>
      <c r="J157" s="32">
        <f t="shared" ref="J157:L157" si="75">J146+J156</f>
        <v>585</v>
      </c>
      <c r="K157" s="32"/>
      <c r="L157" s="32">
        <f t="shared" si="75"/>
        <v>88.670000000000016</v>
      </c>
    </row>
    <row r="158" spans="1:12" ht="26.4" x14ac:dyDescent="0.3">
      <c r="A158" s="20">
        <v>2</v>
      </c>
      <c r="B158" s="21">
        <v>3</v>
      </c>
      <c r="C158" s="22" t="s">
        <v>20</v>
      </c>
      <c r="D158" s="5" t="s">
        <v>21</v>
      </c>
      <c r="E158" s="55" t="s">
        <v>90</v>
      </c>
      <c r="F158" s="40">
        <v>280</v>
      </c>
      <c r="G158" s="40">
        <v>27</v>
      </c>
      <c r="H158" s="40">
        <v>24</v>
      </c>
      <c r="I158" s="40">
        <v>52</v>
      </c>
      <c r="J158" s="40">
        <v>533</v>
      </c>
      <c r="K158" s="56" t="s">
        <v>89</v>
      </c>
      <c r="L158" s="75">
        <v>71.510000000000005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76"/>
    </row>
    <row r="160" spans="1:12" ht="14.4" x14ac:dyDescent="0.3">
      <c r="A160" s="23"/>
      <c r="B160" s="15"/>
      <c r="C160" s="11"/>
      <c r="D160" s="7" t="s">
        <v>22</v>
      </c>
      <c r="E160" s="54" t="s">
        <v>39</v>
      </c>
      <c r="F160" s="43">
        <v>200</v>
      </c>
      <c r="G160" s="43">
        <v>5</v>
      </c>
      <c r="H160" s="43">
        <v>4</v>
      </c>
      <c r="I160" s="43">
        <v>13</v>
      </c>
      <c r="J160" s="43">
        <v>100</v>
      </c>
      <c r="K160" s="58" t="s">
        <v>40</v>
      </c>
      <c r="L160" s="76">
        <v>21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60</v>
      </c>
      <c r="G161" s="43">
        <v>4</v>
      </c>
      <c r="H161" s="43">
        <v>1</v>
      </c>
      <c r="I161" s="43">
        <v>27</v>
      </c>
      <c r="J161" s="43">
        <v>129</v>
      </c>
      <c r="K161" s="44" t="s">
        <v>42</v>
      </c>
      <c r="L161" s="76">
        <v>3.95</v>
      </c>
    </row>
    <row r="162" spans="1:12" ht="14.4" x14ac:dyDescent="0.3">
      <c r="A162" s="23"/>
      <c r="B162" s="15"/>
      <c r="C162" s="11"/>
      <c r="D162" s="7" t="s">
        <v>24</v>
      </c>
      <c r="E162" s="54" t="s">
        <v>64</v>
      </c>
      <c r="F162" s="43">
        <v>100</v>
      </c>
      <c r="G162" s="43">
        <v>1</v>
      </c>
      <c r="H162" s="43">
        <v>0</v>
      </c>
      <c r="I162" s="43">
        <v>8</v>
      </c>
      <c r="J162" s="43">
        <v>35</v>
      </c>
      <c r="K162" s="58" t="s">
        <v>42</v>
      </c>
      <c r="L162" s="76">
        <v>30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6">SUM(G158:G164)</f>
        <v>37</v>
      </c>
      <c r="H165" s="19">
        <f t="shared" si="76"/>
        <v>29</v>
      </c>
      <c r="I165" s="19">
        <f t="shared" si="76"/>
        <v>100</v>
      </c>
      <c r="J165" s="19">
        <f t="shared" si="76"/>
        <v>797</v>
      </c>
      <c r="K165" s="25"/>
      <c r="L165" s="19">
        <f t="shared" ref="L165" si="77">SUM(L158:L164)</f>
        <v>126.46000000000001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 x14ac:dyDescent="0.25">
      <c r="A176" s="29">
        <f>A158</f>
        <v>2</v>
      </c>
      <c r="B176" s="30">
        <f>B158</f>
        <v>3</v>
      </c>
      <c r="C176" s="82" t="s">
        <v>4</v>
      </c>
      <c r="D176" s="83"/>
      <c r="E176" s="31"/>
      <c r="F176" s="32">
        <f>F165+F175</f>
        <v>640</v>
      </c>
      <c r="G176" s="32">
        <f t="shared" ref="G176" si="80">G165+G175</f>
        <v>37</v>
      </c>
      <c r="H176" s="32">
        <f t="shared" ref="H176" si="81">H165+H175</f>
        <v>29</v>
      </c>
      <c r="I176" s="32">
        <f t="shared" ref="I176" si="82">I165+I175</f>
        <v>100</v>
      </c>
      <c r="J176" s="32">
        <f t="shared" ref="J176:L176" si="83">J165+J175</f>
        <v>797</v>
      </c>
      <c r="K176" s="32"/>
      <c r="L176" s="32">
        <f t="shared" si="83"/>
        <v>126.46000000000001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55" t="s">
        <v>92</v>
      </c>
      <c r="F177" s="40">
        <v>230</v>
      </c>
      <c r="G177" s="40">
        <v>28</v>
      </c>
      <c r="H177" s="40">
        <v>7</v>
      </c>
      <c r="I177" s="40">
        <v>20</v>
      </c>
      <c r="J177" s="40">
        <v>259</v>
      </c>
      <c r="K177" s="56" t="s">
        <v>91</v>
      </c>
      <c r="L177" s="40">
        <v>81.22</v>
      </c>
    </row>
    <row r="178" spans="1:12" ht="14.4" x14ac:dyDescent="0.3">
      <c r="A178" s="23"/>
      <c r="B178" s="15"/>
      <c r="C178" s="11"/>
      <c r="D178" s="57" t="s">
        <v>29</v>
      </c>
      <c r="E178" s="54"/>
      <c r="F178" s="43"/>
      <c r="G178" s="43"/>
      <c r="H178" s="43"/>
      <c r="I178" s="43"/>
      <c r="J178" s="43"/>
      <c r="K178" s="58"/>
      <c r="L178" s="43"/>
    </row>
    <row r="179" spans="1:12" ht="14.4" x14ac:dyDescent="0.3">
      <c r="A179" s="23"/>
      <c r="B179" s="15"/>
      <c r="C179" s="11"/>
      <c r="D179" s="7" t="s">
        <v>22</v>
      </c>
      <c r="E179" s="54" t="s">
        <v>65</v>
      </c>
      <c r="F179" s="43">
        <v>210</v>
      </c>
      <c r="G179" s="43">
        <v>0</v>
      </c>
      <c r="H179" s="43">
        <v>0</v>
      </c>
      <c r="I179" s="43">
        <v>8</v>
      </c>
      <c r="J179" s="43">
        <v>34</v>
      </c>
      <c r="K179" s="58" t="s">
        <v>66</v>
      </c>
      <c r="L179" s="43">
        <v>10.27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4</v>
      </c>
      <c r="H180" s="43">
        <v>1</v>
      </c>
      <c r="I180" s="43">
        <v>27</v>
      </c>
      <c r="J180" s="43">
        <v>129</v>
      </c>
      <c r="K180" s="44" t="s">
        <v>42</v>
      </c>
      <c r="L180" s="51">
        <v>3.95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7" t="s">
        <v>26</v>
      </c>
      <c r="E182" s="54" t="s">
        <v>93</v>
      </c>
      <c r="F182" s="43">
        <v>60</v>
      </c>
      <c r="G182" s="43">
        <v>2</v>
      </c>
      <c r="H182" s="43">
        <v>4</v>
      </c>
      <c r="I182" s="43">
        <v>2</v>
      </c>
      <c r="J182" s="43">
        <v>50</v>
      </c>
      <c r="K182" s="58" t="s">
        <v>42</v>
      </c>
      <c r="L182" s="43">
        <v>6.95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4">SUM(G177:G183)</f>
        <v>34</v>
      </c>
      <c r="H184" s="19">
        <f t="shared" si="84"/>
        <v>12</v>
      </c>
      <c r="I184" s="19">
        <f t="shared" si="84"/>
        <v>57</v>
      </c>
      <c r="J184" s="19">
        <f t="shared" si="84"/>
        <v>472</v>
      </c>
      <c r="K184" s="25"/>
      <c r="L184" s="19">
        <f t="shared" ref="L184" si="85">SUM(L177:L183)</f>
        <v>102.39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 x14ac:dyDescent="0.25">
      <c r="A195" s="29">
        <f>A177</f>
        <v>2</v>
      </c>
      <c r="B195" s="30">
        <f>B177</f>
        <v>4</v>
      </c>
      <c r="C195" s="82" t="s">
        <v>4</v>
      </c>
      <c r="D195" s="83"/>
      <c r="E195" s="31"/>
      <c r="F195" s="32">
        <f>F184+F194</f>
        <v>560</v>
      </c>
      <c r="G195" s="32">
        <f t="shared" ref="G195" si="88">G184+G194</f>
        <v>34</v>
      </c>
      <c r="H195" s="32">
        <f t="shared" ref="H195" si="89">H184+H194</f>
        <v>12</v>
      </c>
      <c r="I195" s="32">
        <f t="shared" ref="I195" si="90">I184+I194</f>
        <v>57</v>
      </c>
      <c r="J195" s="32">
        <f t="shared" ref="J195:L195" si="91">J184+J194</f>
        <v>472</v>
      </c>
      <c r="K195" s="32"/>
      <c r="L195" s="32">
        <f t="shared" si="91"/>
        <v>102.39</v>
      </c>
    </row>
    <row r="196" spans="1:12" ht="26.4" x14ac:dyDescent="0.3">
      <c r="A196" s="20">
        <v>2</v>
      </c>
      <c r="B196" s="21">
        <v>5</v>
      </c>
      <c r="C196" s="22" t="s">
        <v>20</v>
      </c>
      <c r="D196" s="5" t="s">
        <v>21</v>
      </c>
      <c r="E196" s="55" t="s">
        <v>94</v>
      </c>
      <c r="F196" s="40">
        <v>150</v>
      </c>
      <c r="G196" s="40">
        <v>40</v>
      </c>
      <c r="H196" s="40">
        <v>14</v>
      </c>
      <c r="I196" s="40">
        <v>55</v>
      </c>
      <c r="J196" s="40">
        <v>507</v>
      </c>
      <c r="K196" s="56" t="s">
        <v>67</v>
      </c>
      <c r="L196" s="40">
        <v>66.069999999999993</v>
      </c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54" t="s">
        <v>68</v>
      </c>
      <c r="F198" s="43">
        <v>200</v>
      </c>
      <c r="G198" s="43">
        <v>0</v>
      </c>
      <c r="H198" s="43">
        <v>0</v>
      </c>
      <c r="I198" s="43">
        <v>0</v>
      </c>
      <c r="J198" s="43">
        <v>1</v>
      </c>
      <c r="K198" s="58" t="s">
        <v>69</v>
      </c>
      <c r="L198" s="43">
        <v>0.86</v>
      </c>
    </row>
    <row r="199" spans="1:12" ht="14.4" x14ac:dyDescent="0.3">
      <c r="A199" s="23"/>
      <c r="B199" s="15"/>
      <c r="C199" s="11"/>
      <c r="D199" s="7" t="s">
        <v>23</v>
      </c>
      <c r="E199" s="42" t="s">
        <v>41</v>
      </c>
      <c r="F199" s="43">
        <v>60</v>
      </c>
      <c r="G199" s="43">
        <v>4</v>
      </c>
      <c r="H199" s="43">
        <v>1</v>
      </c>
      <c r="I199" s="43">
        <v>27</v>
      </c>
      <c r="J199" s="43">
        <v>129</v>
      </c>
      <c r="K199" s="44" t="s">
        <v>42</v>
      </c>
      <c r="L199" s="51">
        <v>3.95</v>
      </c>
    </row>
    <row r="200" spans="1:12" ht="14.4" x14ac:dyDescent="0.3">
      <c r="A200" s="23"/>
      <c r="B200" s="15"/>
      <c r="C200" s="11"/>
      <c r="D200" s="7" t="s">
        <v>24</v>
      </c>
      <c r="E200" s="79"/>
      <c r="F200" s="80"/>
      <c r="G200" s="80"/>
      <c r="H200" s="80"/>
      <c r="I200" s="81"/>
      <c r="J200" s="80"/>
      <c r="K200" s="78"/>
      <c r="L200" s="77"/>
    </row>
    <row r="201" spans="1:12" ht="14.4" x14ac:dyDescent="0.3">
      <c r="A201" s="23"/>
      <c r="B201" s="15"/>
      <c r="C201" s="11"/>
      <c r="D201" s="6" t="s">
        <v>26</v>
      </c>
      <c r="E201" s="79" t="s">
        <v>95</v>
      </c>
      <c r="F201" s="80">
        <v>50</v>
      </c>
      <c r="G201" s="80">
        <v>0</v>
      </c>
      <c r="H201" s="80">
        <v>1</v>
      </c>
      <c r="I201" s="81">
        <v>3</v>
      </c>
      <c r="J201" s="80">
        <v>28</v>
      </c>
      <c r="K201" s="78" t="s">
        <v>50</v>
      </c>
      <c r="L201" s="77">
        <v>5.03</v>
      </c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460</v>
      </c>
      <c r="G203" s="19">
        <f t="shared" ref="G203:J203" si="92">SUM(G196:G202)</f>
        <v>44</v>
      </c>
      <c r="H203" s="19">
        <f t="shared" si="92"/>
        <v>16</v>
      </c>
      <c r="I203" s="19">
        <f t="shared" si="92"/>
        <v>85</v>
      </c>
      <c r="J203" s="19">
        <f t="shared" si="92"/>
        <v>665</v>
      </c>
      <c r="K203" s="25"/>
      <c r="L203" s="19">
        <f t="shared" ref="L203" si="93">SUM(L196:L202)</f>
        <v>75.91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4.4" x14ac:dyDescent="0.25">
      <c r="A214" s="29">
        <f>A196</f>
        <v>2</v>
      </c>
      <c r="B214" s="30">
        <f>B196</f>
        <v>5</v>
      </c>
      <c r="C214" s="82" t="s">
        <v>4</v>
      </c>
      <c r="D214" s="83"/>
      <c r="E214" s="31"/>
      <c r="F214" s="32">
        <f>F203+F213</f>
        <v>460</v>
      </c>
      <c r="G214" s="32">
        <f t="shared" ref="G214:J214" si="96">G203+G213</f>
        <v>44</v>
      </c>
      <c r="H214" s="32">
        <f t="shared" si="96"/>
        <v>16</v>
      </c>
      <c r="I214" s="32">
        <f t="shared" si="96"/>
        <v>85</v>
      </c>
      <c r="J214" s="32">
        <f t="shared" si="96"/>
        <v>665</v>
      </c>
      <c r="K214" s="32"/>
      <c r="L214" s="32">
        <f t="shared" ref="L214" si="97">L203+L213</f>
        <v>75.91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4.4" x14ac:dyDescent="0.25">
      <c r="A233" s="29">
        <f>A215</f>
        <v>2</v>
      </c>
      <c r="B233" s="30">
        <f>B215</f>
        <v>6</v>
      </c>
      <c r="C233" s="82" t="s">
        <v>4</v>
      </c>
      <c r="D233" s="83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5" customHeight="1" x14ac:dyDescent="0.25">
      <c r="A234" s="27"/>
      <c r="B234" s="28"/>
      <c r="C234" s="87" t="s">
        <v>5</v>
      </c>
      <c r="D234" s="88"/>
      <c r="E234" s="8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547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29.580000000000002</v>
      </c>
      <c r="H234" s="34">
        <f t="shared" si="104"/>
        <v>19.330000000000002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75.62</v>
      </c>
      <c r="J234" s="34">
        <f t="shared" si="104"/>
        <v>592.95000000000005</v>
      </c>
      <c r="K234" s="34"/>
      <c r="L234" s="34">
        <f t="shared" si="104"/>
        <v>85.161000000000001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Семенова</cp:lastModifiedBy>
  <dcterms:created xsi:type="dcterms:W3CDTF">2022-05-16T14:23:56Z</dcterms:created>
  <dcterms:modified xsi:type="dcterms:W3CDTF">2025-09-02T02:22:49Z</dcterms:modified>
</cp:coreProperties>
</file>